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g\AG 2\Co-Operatives\"/>
    </mc:Choice>
  </mc:AlternateContent>
  <bookViews>
    <workbookView xWindow="360" yWindow="165" windowWidth="1339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" i="1" l="1"/>
  <c r="E7" i="1"/>
  <c r="B14" i="1" l="1"/>
  <c r="F16" i="1"/>
  <c r="E16" i="1"/>
  <c r="B7" i="1"/>
  <c r="E5" i="1"/>
  <c r="F9" i="1"/>
  <c r="C7" i="1"/>
  <c r="E9" i="1" l="1"/>
  <c r="E10" i="1" s="1"/>
  <c r="E11" i="1" s="1"/>
  <c r="B21" i="1"/>
  <c r="B22" i="1" s="1"/>
  <c r="B23" i="1" s="1"/>
  <c r="B8" i="1"/>
  <c r="E8" i="1"/>
  <c r="C8" i="1"/>
  <c r="C9" i="1" s="1"/>
  <c r="F8" i="1"/>
  <c r="C19" i="1" l="1"/>
  <c r="B9" i="1"/>
  <c r="E12" i="1"/>
  <c r="C10" i="1"/>
  <c r="C12" i="1" s="1"/>
  <c r="F10" i="1"/>
  <c r="F12" i="1" s="1"/>
  <c r="B10" i="1" l="1"/>
  <c r="B12" i="1" s="1"/>
  <c r="C11" i="1"/>
  <c r="F11" i="1"/>
  <c r="B11" i="1" l="1"/>
</calcChain>
</file>

<file path=xl/sharedStrings.xml><?xml version="1.0" encoding="utf-8"?>
<sst xmlns="http://schemas.openxmlformats.org/spreadsheetml/2006/main" count="28" uniqueCount="26">
  <si>
    <t>Patron</t>
  </si>
  <si>
    <t>Cash</t>
  </si>
  <si>
    <t>Stock</t>
  </si>
  <si>
    <t>Taxable Income</t>
  </si>
  <si>
    <t>After Tax Income</t>
  </si>
  <si>
    <t>Cashflow</t>
  </si>
  <si>
    <t>Tax rate</t>
  </si>
  <si>
    <t>Cash patronage rate</t>
  </si>
  <si>
    <t>Qualifed</t>
  </si>
  <si>
    <t>Tax</t>
  </si>
  <si>
    <t>Non Qualified</t>
  </si>
  <si>
    <t>Cash patronage rate to keep coop's</t>
  </si>
  <si>
    <t>cash flow equivalent with non-qual</t>
  </si>
  <si>
    <t>Stock patronage rate</t>
  </si>
  <si>
    <t>Tax loss</t>
  </si>
  <si>
    <t>Cash patronage rate less adjusted tax loss</t>
  </si>
  <si>
    <t>Tax los adjusted for cash patronage tax impact</t>
  </si>
  <si>
    <t>Note:  The cooperative's cash percentage using qualified must be higher than the cooperative's tax rate</t>
  </si>
  <si>
    <t>in order for it to be possible to give a cash refund and non-qualified.  If the cooperative was not distributing sufficient cash</t>
  </si>
  <si>
    <t>to pay the tax on the stock portion at the cooperative tax rate it will obviously not be possible to change to</t>
  </si>
  <si>
    <t>non-qualified and still pay a cash refund while keepings the cooperative cash flow equivalent</t>
  </si>
  <si>
    <t>Distribution</t>
  </si>
  <si>
    <t xml:space="preserve">Calculator for Determining Cash Neutral Non-qualified </t>
  </si>
  <si>
    <t>patronage</t>
  </si>
  <si>
    <t>Net income before taxes and</t>
  </si>
  <si>
    <t>Cooperative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</si>
</sst>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SZL]\ #,##0.0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0" fontId="1" fillId="0" borderId="0" xfId="0" applyNumberFormat="1" applyFont="1"/>
    <xf numFmtId="10" fontId="1" fillId="2" borderId="0" xfId="0" applyNumberFormat="1" applyFont="1" applyFill="1" applyProtection="1">
      <protection locked="0"/>
    </xf>
    <xf numFmtId="10" fontId="1" fillId="0" borderId="0" xfId="0" applyNumberFormat="1" applyFont="1" applyFill="1" applyProtection="1"/>
    <xf numFmtId="10" fontId="1" fillId="3" borderId="0" xfId="0" applyNumberFormat="1" applyFont="1" applyFill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3" sqref="A3"/>
    </sheetView>
  </sheetViews>
  <sheetFormatPr defaultRowHeight="15" x14ac:dyDescent="0.25"/>
  <cols>
    <col min="1" max="1" width="45.85546875" customWidth="1"/>
    <col min="2" max="2" width="23.85546875" customWidth="1"/>
    <col min="3" max="3" width="18.85546875" bestFit="1" customWidth="1"/>
    <col min="5" max="6" width="16.7109375" bestFit="1" customWidth="1"/>
  </cols>
  <sheetData>
    <row r="1" spans="1:8" ht="26.25" x14ac:dyDescent="0.4">
      <c r="A1" s="2" t="s">
        <v>22</v>
      </c>
      <c r="B1" s="2"/>
      <c r="C1" s="2"/>
      <c r="D1" s="2"/>
      <c r="E1" s="2"/>
      <c r="F1" s="2"/>
    </row>
    <row r="2" spans="1:8" ht="26.25" x14ac:dyDescent="0.4">
      <c r="A2" s="2" t="s">
        <v>21</v>
      </c>
      <c r="B2" s="2"/>
      <c r="C2" s="2"/>
      <c r="D2" s="2"/>
      <c r="E2" s="2"/>
      <c r="F2" s="2"/>
    </row>
    <row r="3" spans="1:8" ht="26.25" x14ac:dyDescent="0.4">
      <c r="A3" s="2"/>
      <c r="B3" s="2"/>
      <c r="C3" s="2"/>
      <c r="D3" s="2"/>
      <c r="E3" s="2"/>
      <c r="F3" s="2"/>
    </row>
    <row r="4" spans="1:8" ht="26.25" x14ac:dyDescent="0.4">
      <c r="A4" s="2"/>
      <c r="B4" s="2" t="s">
        <v>8</v>
      </c>
      <c r="C4" s="2"/>
      <c r="D4" s="2"/>
      <c r="E4" s="2" t="s">
        <v>10</v>
      </c>
      <c r="F4" s="2"/>
    </row>
    <row r="5" spans="1:8" ht="26.25" x14ac:dyDescent="0.4">
      <c r="A5" s="2" t="s">
        <v>24</v>
      </c>
      <c r="B5" s="2">
        <v>100</v>
      </c>
      <c r="C5" s="2"/>
      <c r="D5" s="2"/>
      <c r="E5" s="2">
        <f>B5</f>
        <v>100</v>
      </c>
      <c r="F5" s="2"/>
    </row>
    <row r="6" spans="1:8" ht="26.25" x14ac:dyDescent="0.4">
      <c r="A6" s="2" t="s">
        <v>23</v>
      </c>
      <c r="B6" s="2" t="s">
        <v>25</v>
      </c>
      <c r="C6" s="2" t="s">
        <v>0</v>
      </c>
      <c r="D6" s="2"/>
      <c r="E6" s="2" t="s">
        <v>25</v>
      </c>
      <c r="F6" s="2" t="s">
        <v>0</v>
      </c>
    </row>
    <row r="7" spans="1:8" ht="26.25" x14ac:dyDescent="0.4">
      <c r="A7" s="2" t="s">
        <v>1</v>
      </c>
      <c r="B7" s="7">
        <f>$B5*$B15</f>
        <v>75</v>
      </c>
      <c r="C7" s="7">
        <f>$B5*$B15</f>
        <v>75</v>
      </c>
      <c r="D7" s="7"/>
      <c r="E7" s="7">
        <f>$B5*$E15</f>
        <v>58.330000000000005</v>
      </c>
      <c r="F7" s="7">
        <f>$B5*$E15</f>
        <v>58.330000000000005</v>
      </c>
    </row>
    <row r="8" spans="1:8" ht="26.25" x14ac:dyDescent="0.4">
      <c r="A8" s="2" t="s">
        <v>2</v>
      </c>
      <c r="B8" s="7">
        <f>B5-B7</f>
        <v>25</v>
      </c>
      <c r="C8" s="7">
        <f>B5-C7</f>
        <v>25</v>
      </c>
      <c r="D8" s="7"/>
      <c r="E8" s="7">
        <f>E5-E7</f>
        <v>41.669999999999995</v>
      </c>
      <c r="F8" s="7">
        <f>E5-F7</f>
        <v>41.669999999999995</v>
      </c>
    </row>
    <row r="9" spans="1:8" ht="26.25" x14ac:dyDescent="0.4">
      <c r="A9" s="2" t="s">
        <v>3</v>
      </c>
      <c r="B9" s="7">
        <f>B5-B7-B8</f>
        <v>0</v>
      </c>
      <c r="C9" s="7">
        <f>C7+C8</f>
        <v>100</v>
      </c>
      <c r="D9" s="7"/>
      <c r="E9" s="7">
        <f>E5-E7</f>
        <v>41.669999999999995</v>
      </c>
      <c r="F9" s="7">
        <f>F7</f>
        <v>58.330000000000005</v>
      </c>
    </row>
    <row r="10" spans="1:8" ht="26.25" x14ac:dyDescent="0.4">
      <c r="A10" s="2" t="s">
        <v>9</v>
      </c>
      <c r="B10" s="7">
        <f>B9*B16</f>
        <v>0</v>
      </c>
      <c r="C10" s="7">
        <f>C9*C16</f>
        <v>45</v>
      </c>
      <c r="D10" s="7"/>
      <c r="E10" s="7">
        <f>E9*E16</f>
        <v>16.667999999999999</v>
      </c>
      <c r="F10" s="7">
        <f>F9*F16</f>
        <v>26.248500000000003</v>
      </c>
    </row>
    <row r="11" spans="1:8" ht="26.25" x14ac:dyDescent="0.4">
      <c r="A11" s="2" t="s">
        <v>4</v>
      </c>
      <c r="B11" s="7">
        <f>B9-B10</f>
        <v>0</v>
      </c>
      <c r="C11" s="7">
        <f>C9-C10</f>
        <v>55</v>
      </c>
      <c r="D11" s="7"/>
      <c r="E11" s="7">
        <f>E9-E10</f>
        <v>25.001999999999995</v>
      </c>
      <c r="F11" s="7">
        <f>F9-F10</f>
        <v>32.081500000000005</v>
      </c>
      <c r="H11" s="1"/>
    </row>
    <row r="12" spans="1:8" ht="26.25" x14ac:dyDescent="0.4">
      <c r="A12" s="2" t="s">
        <v>5</v>
      </c>
      <c r="B12" s="7">
        <f>B5-B7-B10</f>
        <v>25</v>
      </c>
      <c r="C12" s="7">
        <f>C7-C10</f>
        <v>30</v>
      </c>
      <c r="D12" s="7"/>
      <c r="E12" s="7">
        <f>E5-E7-E10</f>
        <v>25.001999999999995</v>
      </c>
      <c r="F12" s="7">
        <f>F7-F10</f>
        <v>32.081500000000005</v>
      </c>
    </row>
    <row r="13" spans="1:8" ht="26.25" x14ac:dyDescent="0.4">
      <c r="A13" s="2"/>
      <c r="B13" s="2"/>
      <c r="C13" s="2"/>
      <c r="D13" s="2"/>
      <c r="E13" s="2"/>
      <c r="F13" s="2"/>
    </row>
    <row r="14" spans="1:8" ht="26.25" x14ac:dyDescent="0.4">
      <c r="A14" s="2" t="s">
        <v>13</v>
      </c>
      <c r="B14" s="3">
        <f>1-B15</f>
        <v>0.25</v>
      </c>
      <c r="C14" s="3"/>
      <c r="D14" s="3"/>
      <c r="E14" s="3"/>
      <c r="F14" s="3"/>
    </row>
    <row r="15" spans="1:8" ht="26.25" x14ac:dyDescent="0.4">
      <c r="A15" s="2" t="s">
        <v>7</v>
      </c>
      <c r="B15" s="4">
        <v>0.75</v>
      </c>
      <c r="C15" s="4"/>
      <c r="D15" s="5"/>
      <c r="E15" s="4">
        <v>0.58330000000000004</v>
      </c>
      <c r="F15" s="4"/>
      <c r="H15" t="s">
        <v>17</v>
      </c>
    </row>
    <row r="16" spans="1:8" ht="26.25" x14ac:dyDescent="0.4">
      <c r="A16" s="2" t="s">
        <v>6</v>
      </c>
      <c r="B16" s="4">
        <v>0.4</v>
      </c>
      <c r="C16" s="4">
        <v>0.45</v>
      </c>
      <c r="D16" s="5"/>
      <c r="E16" s="5">
        <f>B16</f>
        <v>0.4</v>
      </c>
      <c r="F16" s="5">
        <f>C16</f>
        <v>0.45</v>
      </c>
      <c r="H16" t="s">
        <v>18</v>
      </c>
    </row>
    <row r="17" spans="1:8" ht="26.25" x14ac:dyDescent="0.4">
      <c r="A17" s="2"/>
      <c r="B17" s="2"/>
      <c r="C17" s="2"/>
      <c r="D17" s="2"/>
      <c r="E17" s="2"/>
      <c r="F17" s="2"/>
      <c r="H17" t="s">
        <v>19</v>
      </c>
    </row>
    <row r="18" spans="1:8" ht="26.25" x14ac:dyDescent="0.4">
      <c r="A18" s="2" t="s">
        <v>11</v>
      </c>
      <c r="B18" s="2"/>
      <c r="C18" s="2"/>
      <c r="D18" s="2"/>
      <c r="E18" s="2"/>
      <c r="F18" s="2"/>
      <c r="H18" t="s">
        <v>20</v>
      </c>
    </row>
    <row r="19" spans="1:8" ht="26.25" x14ac:dyDescent="0.4">
      <c r="A19" s="2" t="s">
        <v>12</v>
      </c>
      <c r="C19" s="6">
        <f>B23</f>
        <v>0.58333333333333326</v>
      </c>
      <c r="D19" s="2"/>
      <c r="E19" s="2"/>
      <c r="F19" s="2"/>
    </row>
    <row r="20" spans="1:8" ht="26.25" x14ac:dyDescent="0.4">
      <c r="A20" s="2"/>
      <c r="B20" s="3"/>
      <c r="C20" s="2"/>
      <c r="D20" s="2"/>
      <c r="E20" s="2"/>
      <c r="F20" s="2"/>
    </row>
    <row r="21" spans="1:8" ht="26.25" x14ac:dyDescent="0.4">
      <c r="A21" s="2" t="s">
        <v>14</v>
      </c>
      <c r="B21" s="3">
        <f>B14*B16</f>
        <v>0.1</v>
      </c>
      <c r="C21" s="2"/>
      <c r="D21" s="2"/>
      <c r="E21" s="2"/>
      <c r="F21" s="2"/>
    </row>
    <row r="22" spans="1:8" ht="26.25" x14ac:dyDescent="0.4">
      <c r="A22" s="2" t="s">
        <v>16</v>
      </c>
      <c r="B22" s="3">
        <f>B21/(1-B16)</f>
        <v>0.16666666666666669</v>
      </c>
      <c r="C22" s="2"/>
      <c r="D22" s="2"/>
      <c r="E22" s="2"/>
      <c r="F22" s="2"/>
    </row>
    <row r="23" spans="1:8" ht="26.25" x14ac:dyDescent="0.4">
      <c r="A23" s="2" t="s">
        <v>15</v>
      </c>
      <c r="B23" s="3">
        <f>1-(B14+B22)</f>
        <v>0.58333333333333326</v>
      </c>
      <c r="C23" s="2"/>
      <c r="D23" s="2"/>
      <c r="E23" s="2"/>
      <c r="F2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kenkel</dc:creator>
  <cp:lastModifiedBy>user</cp:lastModifiedBy>
  <dcterms:created xsi:type="dcterms:W3CDTF">2012-08-30T13:19:54Z</dcterms:created>
  <dcterms:modified xsi:type="dcterms:W3CDTF">2017-09-30T17:32:10Z</dcterms:modified>
</cp:coreProperties>
</file>